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Users\mmavila\Desktop\RESPALDO 2018\DOCUMENTOS MARY\INTEGRACIÓN ANUARIO 2018\16 Hospitales Propios\"/>
    </mc:Choice>
  </mc:AlternateContent>
  <bookViews>
    <workbookView xWindow="0" yWindow="0" windowWidth="24000" windowHeight="10320"/>
  </bookViews>
  <sheets>
    <sheet name="16.29_2018" sheetId="1" r:id="rId1"/>
  </sheets>
  <definedNames>
    <definedName name="_xlnm.Print_Area" localSheetId="0">'16.29_2018'!$A$1:$E$71</definedName>
    <definedName name="_xlnm.Print_Titles" localSheetId="0">'16.29_2018'!$1:$6</definedName>
  </definedNames>
  <calcPr calcId="152511"/>
</workbook>
</file>

<file path=xl/calcChain.xml><?xml version="1.0" encoding="utf-8"?>
<calcChain xmlns="http://schemas.openxmlformats.org/spreadsheetml/2006/main">
  <c r="E67" i="1" l="1"/>
  <c r="E47" i="1"/>
  <c r="E37" i="1"/>
  <c r="E69" i="1"/>
  <c r="E57" i="1"/>
  <c r="E55" i="1"/>
  <c r="E53" i="1"/>
  <c r="E51" i="1"/>
  <c r="E49" i="1"/>
  <c r="E38" i="1"/>
  <c r="E29" i="1"/>
  <c r="E30" i="1"/>
  <c r="E16" i="1"/>
  <c r="E44" i="1"/>
  <c r="E41" i="1"/>
  <c r="E36" i="1"/>
  <c r="E33" i="1"/>
  <c r="E28" i="1"/>
  <c r="E25" i="1"/>
  <c r="E22" i="1"/>
  <c r="E19" i="1"/>
  <c r="E15" i="1"/>
  <c r="C69" i="1" l="1"/>
  <c r="C67" i="1"/>
  <c r="C37" i="1"/>
  <c r="C47" i="1"/>
  <c r="C49" i="1"/>
  <c r="C51" i="1"/>
  <c r="C53" i="1"/>
  <c r="C55" i="1"/>
  <c r="C57" i="1"/>
  <c r="C29" i="1"/>
  <c r="C16" i="1"/>
  <c r="C44" i="1"/>
  <c r="C41" i="1"/>
  <c r="C25" i="1"/>
  <c r="C22" i="1"/>
  <c r="C19" i="1"/>
  <c r="C15" i="1"/>
</calcChain>
</file>

<file path=xl/sharedStrings.xml><?xml version="1.0" encoding="utf-8"?>
<sst xmlns="http://schemas.openxmlformats.org/spreadsheetml/2006/main" count="50" uniqueCount="42">
  <si>
    <t>%</t>
  </si>
  <si>
    <t>Unidades Médicas que Refirieron</t>
  </si>
  <si>
    <t>Región I</t>
  </si>
  <si>
    <t>Hospital  Regional "1o. de Octubre"</t>
  </si>
  <si>
    <t>Región II</t>
  </si>
  <si>
    <t>Hospital Regional "Gral. Ignacio Zaragoza"</t>
  </si>
  <si>
    <t>Región III</t>
  </si>
  <si>
    <t>Hospital Regional "Lic. Adolfo López  Mateos"</t>
  </si>
  <si>
    <t>Región IV</t>
  </si>
  <si>
    <t>Hospital Regional "M. Cardenas De La Vega", Culiacán, Sin.</t>
  </si>
  <si>
    <t>Región V</t>
  </si>
  <si>
    <t>Hospital Regional "Valentín Gómez Farias", Zapopan, Jal.</t>
  </si>
  <si>
    <t>Región VI</t>
  </si>
  <si>
    <t>Hospital Regional Monterrey, N.L.</t>
  </si>
  <si>
    <t>Región VII</t>
  </si>
  <si>
    <t>Hospital Regional Puebla, Pue.</t>
  </si>
  <si>
    <t>Región VIII</t>
  </si>
  <si>
    <t>Hospital Regional Mérida, Yuc.</t>
  </si>
  <si>
    <t>Clínica de Especialidades "Churubusco"</t>
  </si>
  <si>
    <t>Clínica de Especialidades "Indianilla"</t>
  </si>
  <si>
    <t>Clínica de Especialidades "Dr. Alberto Pisanty"</t>
  </si>
  <si>
    <t>Clínica de Especialidades "Neuropsiquiatría,Tlatelolco"</t>
  </si>
  <si>
    <t>Referencia de Hospitales Regionales y Clínicas de Especialidad</t>
  </si>
  <si>
    <t>Subtotal de Hospitales Regionales</t>
  </si>
  <si>
    <t>Subtotal de otras Unidades</t>
  </si>
  <si>
    <t>Número de  pacientes</t>
  </si>
  <si>
    <t>Estudios de Única Vez</t>
  </si>
  <si>
    <t xml:space="preserve"> </t>
  </si>
  <si>
    <t xml:space="preserve">Referencias de Primer Nivel de Atencion </t>
  </si>
  <si>
    <t>Total de Referencias</t>
  </si>
  <si>
    <t>Total Global de Referencias</t>
  </si>
  <si>
    <t>Referencias de otras unidades médicas</t>
  </si>
  <si>
    <t>16.29 Referencia de Pacientes con Estudios de Única Vez Durante 2018
C.M.N. "20 de Noviembre"  (Total de Pacientes)</t>
  </si>
  <si>
    <t>Hospital Regional de Alta Especialidad Centenario de la Rev.</t>
  </si>
  <si>
    <t>Hospital Regional de Alta Especialidad Bicentenario de la Ind.</t>
  </si>
  <si>
    <t>Hospital Regional Morelia, Mich.</t>
  </si>
  <si>
    <t>Hospital Regional de Alta Especialidad Veracruz</t>
  </si>
  <si>
    <t>Hospital Regional "Presidente Benito Juarez" Oaxaca.</t>
  </si>
  <si>
    <t>Región IX</t>
  </si>
  <si>
    <t>Hospital Regional León</t>
  </si>
  <si>
    <t>Fuente: Sistema Integral de Administracion Hospitalaria (SIAH) Perido enero - diciembre 2018</t>
  </si>
  <si>
    <t>Anuario Estadístico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</si>
</sst>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-;\-* #,##0.00_-;_-* &quot;-&quot;??_-;_-@_-"/>
    <numFmt numFmtId="164" formatCode="_-* #,##0_-;\-* #,##0_-;_-* &quot;-&quot;??_-;_-@_-"/>
    <numFmt numFmtId="165" formatCode="#,##0.0"/>
    <numFmt numFmtId="166" formatCode="0.0"/>
  </numFmts>
  <fonts count="10" x14ac:knownFonts="1">
    <font>
      <sz val="10"/>
      <name val="Arial"/>
      <family val="2"/>
    </font>
    <font>
      <sz val="10"/>
      <name val="Arial"/>
      <family val="2"/>
    </font>
    <font>
      <b/>
      <sz val="9"/>
      <name val="Montserrat"/>
    </font>
    <font>
      <sz val="10"/>
      <name val="Montserrat"/>
    </font>
    <font>
      <sz val="12"/>
      <name val="Montserrat"/>
    </font>
    <font>
      <b/>
      <sz val="11"/>
      <name val="Montserrat"/>
    </font>
    <font>
      <b/>
      <sz val="12"/>
      <name val="Montserrat"/>
    </font>
    <font>
      <b/>
      <sz val="14"/>
      <name val="Montserrat"/>
    </font>
    <font>
      <sz val="14"/>
      <name val="Montserrat"/>
    </font>
    <font>
      <sz val="11"/>
      <name val="Montserrat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71">
    <xf numFmtId="0" fontId="0" fillId="0" borderId="0" xfId="0"/>
    <xf numFmtId="0" fontId="2" fillId="0" borderId="0" xfId="0" applyFont="1" applyAlignment="1">
      <alignment horizontal="center" vertical="center"/>
    </xf>
    <xf numFmtId="3" fontId="6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3" fontId="3" fillId="0" borderId="0" xfId="0" applyNumberFormat="1" applyFont="1" applyAlignment="1">
      <alignment horizontal="center" vertical="center"/>
    </xf>
    <xf numFmtId="0" fontId="4" fillId="0" borderId="3" xfId="0" applyFont="1" applyFill="1" applyBorder="1" applyAlignment="1">
      <alignment horizontal="center" vertical="center" wrapText="1"/>
    </xf>
    <xf numFmtId="3" fontId="4" fillId="0" borderId="3" xfId="0" applyNumberFormat="1" applyFont="1" applyFill="1" applyBorder="1" applyAlignment="1">
      <alignment horizontal="center" vertical="center" wrapText="1"/>
    </xf>
    <xf numFmtId="0" fontId="4" fillId="0" borderId="3" xfId="0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64" fontId="9" fillId="0" borderId="0" xfId="1" applyNumberFormat="1" applyFont="1" applyAlignment="1">
      <alignment horizontal="center" vertical="center"/>
    </xf>
    <xf numFmtId="3" fontId="5" fillId="0" borderId="0" xfId="1" applyNumberFormat="1" applyFont="1" applyAlignment="1">
      <alignment horizontal="center" vertical="center"/>
    </xf>
    <xf numFmtId="0" fontId="9" fillId="0" borderId="0" xfId="1" applyNumberFormat="1" applyFont="1" applyAlignment="1">
      <alignment horizontal="center" vertical="center"/>
    </xf>
    <xf numFmtId="0" fontId="9" fillId="0" borderId="0" xfId="1" applyNumberFormat="1" applyFont="1" applyFill="1" applyAlignment="1">
      <alignment horizontal="center" vertical="center"/>
    </xf>
    <xf numFmtId="3" fontId="9" fillId="0" borderId="0" xfId="1" applyNumberFormat="1" applyFont="1" applyFill="1" applyBorder="1" applyAlignment="1">
      <alignment horizontal="center" vertical="center"/>
    </xf>
    <xf numFmtId="3" fontId="9" fillId="0" borderId="2" xfId="1" applyNumberFormat="1" applyFont="1" applyFill="1" applyBorder="1" applyAlignment="1">
      <alignment horizontal="center" vertical="center"/>
    </xf>
    <xf numFmtId="3" fontId="9" fillId="0" borderId="0" xfId="0" applyNumberFormat="1" applyFont="1" applyFill="1" applyBorder="1" applyAlignment="1">
      <alignment horizontal="center" vertical="center"/>
    </xf>
    <xf numFmtId="49" fontId="8" fillId="0" borderId="0" xfId="0" applyNumberFormat="1" applyFont="1" applyFill="1" applyBorder="1" applyAlignment="1">
      <alignment horizontal="center" vertical="center"/>
    </xf>
    <xf numFmtId="0" fontId="3" fillId="0" borderId="0" xfId="0" applyFont="1" applyFill="1" applyAlignment="1">
      <alignment vertical="center"/>
    </xf>
    <xf numFmtId="49" fontId="8" fillId="0" borderId="2" xfId="0" applyNumberFormat="1" applyFont="1" applyBorder="1" applyAlignment="1">
      <alignment horizontal="center" vertical="center"/>
    </xf>
    <xf numFmtId="0" fontId="8" fillId="0" borderId="2" xfId="0" applyNumberFormat="1" applyFont="1" applyBorder="1" applyAlignment="1">
      <alignment horizontal="center" vertical="center"/>
    </xf>
    <xf numFmtId="0" fontId="3" fillId="0" borderId="0" xfId="0" applyFont="1" applyBorder="1" applyAlignment="1">
      <alignment vertical="center"/>
    </xf>
    <xf numFmtId="0" fontId="4" fillId="0" borderId="3" xfId="0" applyFont="1" applyFill="1" applyBorder="1" applyAlignment="1">
      <alignment horizontal="center" vertical="center"/>
    </xf>
    <xf numFmtId="3" fontId="4" fillId="0" borderId="3" xfId="0" applyNumberFormat="1" applyFont="1" applyFill="1" applyBorder="1" applyAlignment="1">
      <alignment horizontal="center" vertical="center"/>
    </xf>
    <xf numFmtId="0" fontId="4" fillId="0" borderId="3" xfId="0" applyNumberFormat="1" applyFont="1" applyFill="1" applyBorder="1" applyAlignment="1">
      <alignment horizontal="center" vertical="center"/>
    </xf>
    <xf numFmtId="0" fontId="4" fillId="0" borderId="0" xfId="0" applyFont="1" applyAlignment="1">
      <alignment vertical="center"/>
    </xf>
    <xf numFmtId="3" fontId="9" fillId="0" borderId="1" xfId="0" applyNumberFormat="1" applyFont="1" applyBorder="1" applyAlignment="1">
      <alignment horizontal="center" vertical="center"/>
    </xf>
    <xf numFmtId="3" fontId="5" fillId="0" borderId="0" xfId="1" applyNumberFormat="1" applyFont="1" applyBorder="1" applyAlignment="1">
      <alignment horizontal="center" vertical="center"/>
    </xf>
    <xf numFmtId="165" fontId="5" fillId="0" borderId="0" xfId="1" applyNumberFormat="1" applyFont="1" applyBorder="1" applyAlignment="1">
      <alignment horizontal="center" vertical="center"/>
    </xf>
    <xf numFmtId="3" fontId="9" fillId="0" borderId="0" xfId="0" applyNumberFormat="1" applyFont="1" applyBorder="1" applyAlignment="1">
      <alignment horizontal="center" vertical="center"/>
    </xf>
    <xf numFmtId="3" fontId="9" fillId="0" borderId="0" xfId="1" applyNumberFormat="1" applyFont="1" applyBorder="1" applyAlignment="1">
      <alignment horizontal="center" vertical="center"/>
    </xf>
    <xf numFmtId="3" fontId="9" fillId="0" borderId="0" xfId="0" applyNumberFormat="1" applyFont="1" applyAlignment="1">
      <alignment horizontal="center" vertical="center"/>
    </xf>
    <xf numFmtId="3" fontId="9" fillId="0" borderId="2" xfId="0" applyNumberFormat="1" applyFont="1" applyBorder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3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2" fillId="0" borderId="0" xfId="0" applyNumberFormat="1" applyFont="1" applyAlignment="1">
      <alignment horizontal="right" vertical="center"/>
    </xf>
    <xf numFmtId="0" fontId="4" fillId="0" borderId="0" xfId="0" applyFont="1" applyAlignment="1">
      <alignment horizontal="right" vertical="center"/>
    </xf>
    <xf numFmtId="0" fontId="5" fillId="0" borderId="0" xfId="0" applyFont="1" applyAlignment="1">
      <alignment vertical="center"/>
    </xf>
    <xf numFmtId="0" fontId="6" fillId="0" borderId="0" xfId="0" applyFont="1" applyAlignment="1">
      <alignment horizontal="center" vertical="center"/>
    </xf>
    <xf numFmtId="0" fontId="6" fillId="0" borderId="0" xfId="0" applyNumberFormat="1" applyFont="1" applyAlignment="1">
      <alignment horizontal="center" vertical="center"/>
    </xf>
    <xf numFmtId="0" fontId="8" fillId="0" borderId="0" xfId="0" applyFont="1" applyAlignment="1">
      <alignment vertical="center"/>
    </xf>
    <xf numFmtId="0" fontId="3" fillId="0" borderId="0" xfId="0" applyNumberFormat="1" applyFont="1" applyAlignment="1">
      <alignment vertical="center"/>
    </xf>
    <xf numFmtId="3" fontId="3" fillId="0" borderId="0" xfId="0" applyNumberFormat="1" applyFont="1" applyAlignment="1">
      <alignment vertical="center"/>
    </xf>
    <xf numFmtId="0" fontId="9" fillId="0" borderId="0" xfId="0" applyFont="1" applyAlignment="1">
      <alignment vertical="center"/>
    </xf>
    <xf numFmtId="0" fontId="9" fillId="0" borderId="0" xfId="1" applyNumberFormat="1" applyFont="1" applyAlignment="1">
      <alignment vertical="center"/>
    </xf>
    <xf numFmtId="164" fontId="9" fillId="0" borderId="0" xfId="1" applyNumberFormat="1" applyFont="1" applyAlignment="1">
      <alignment vertical="center"/>
    </xf>
    <xf numFmtId="49" fontId="5" fillId="0" borderId="0" xfId="0" applyNumberFormat="1" applyFont="1" applyAlignment="1">
      <alignment vertical="center"/>
    </xf>
    <xf numFmtId="166" fontId="5" fillId="0" borderId="0" xfId="1" applyNumberFormat="1" applyFont="1" applyAlignment="1">
      <alignment horizontal="center" vertical="center"/>
    </xf>
    <xf numFmtId="49" fontId="5" fillId="0" borderId="0" xfId="0" applyNumberFormat="1" applyFont="1" applyFill="1" applyAlignment="1">
      <alignment vertical="center"/>
    </xf>
    <xf numFmtId="0" fontId="9" fillId="0" borderId="0" xfId="1" applyNumberFormat="1" applyFont="1" applyFill="1" applyAlignment="1">
      <alignment vertical="center"/>
    </xf>
    <xf numFmtId="0" fontId="9" fillId="0" borderId="0" xfId="0" applyFont="1" applyFill="1" applyAlignment="1">
      <alignment vertical="center"/>
    </xf>
    <xf numFmtId="49" fontId="9" fillId="0" borderId="0" xfId="0" applyNumberFormat="1" applyFont="1" applyFill="1" applyAlignment="1">
      <alignment vertical="center"/>
    </xf>
    <xf numFmtId="4" fontId="9" fillId="0" borderId="0" xfId="1" applyNumberFormat="1" applyFont="1" applyFill="1" applyBorder="1" applyAlignment="1">
      <alignment horizontal="center" vertical="center"/>
    </xf>
    <xf numFmtId="0" fontId="9" fillId="0" borderId="0" xfId="1" applyNumberFormat="1" applyFont="1" applyFill="1" applyBorder="1" applyAlignment="1">
      <alignment horizontal="center" vertical="center"/>
    </xf>
    <xf numFmtId="49" fontId="9" fillId="0" borderId="2" xfId="0" applyNumberFormat="1" applyFont="1" applyFill="1" applyBorder="1" applyAlignment="1">
      <alignment vertical="center"/>
    </xf>
    <xf numFmtId="0" fontId="9" fillId="0" borderId="2" xfId="1" applyNumberFormat="1" applyFont="1" applyFill="1" applyBorder="1" applyAlignment="1">
      <alignment horizontal="center" vertical="center"/>
    </xf>
    <xf numFmtId="49" fontId="9" fillId="0" borderId="0" xfId="0" applyNumberFormat="1" applyFont="1" applyFill="1" applyBorder="1" applyAlignment="1">
      <alignment vertical="center"/>
    </xf>
    <xf numFmtId="49" fontId="3" fillId="0" borderId="0" xfId="0" applyNumberFormat="1" applyFont="1" applyFill="1" applyBorder="1" applyAlignment="1">
      <alignment vertical="center"/>
    </xf>
    <xf numFmtId="0" fontId="9" fillId="0" borderId="0" xfId="0" applyNumberFormat="1" applyFont="1" applyFill="1" applyBorder="1" applyAlignment="1">
      <alignment vertical="center"/>
    </xf>
    <xf numFmtId="3" fontId="9" fillId="0" borderId="0" xfId="0" applyNumberFormat="1" applyFont="1" applyFill="1" applyBorder="1" applyAlignment="1">
      <alignment vertical="center"/>
    </xf>
    <xf numFmtId="0" fontId="3" fillId="0" borderId="0" xfId="0" applyNumberFormat="1" applyFont="1" applyFill="1" applyBorder="1" applyAlignment="1">
      <alignment vertical="center"/>
    </xf>
    <xf numFmtId="49" fontId="9" fillId="0" borderId="1" xfId="0" applyNumberFormat="1" applyFont="1" applyBorder="1" applyAlignment="1">
      <alignment vertical="center"/>
    </xf>
    <xf numFmtId="0" fontId="9" fillId="0" borderId="1" xfId="0" applyNumberFormat="1" applyFont="1" applyBorder="1" applyAlignment="1">
      <alignment vertical="center"/>
    </xf>
    <xf numFmtId="3" fontId="9" fillId="0" borderId="1" xfId="0" applyNumberFormat="1" applyFont="1" applyBorder="1" applyAlignment="1">
      <alignment vertical="center"/>
    </xf>
    <xf numFmtId="166" fontId="5" fillId="0" borderId="0" xfId="1" applyNumberFormat="1" applyFont="1" applyBorder="1" applyAlignment="1">
      <alignment horizontal="center" vertical="center"/>
    </xf>
    <xf numFmtId="0" fontId="9" fillId="0" borderId="0" xfId="0" applyNumberFormat="1" applyFont="1" applyBorder="1" applyAlignment="1">
      <alignment horizontal="center" vertical="center"/>
    </xf>
    <xf numFmtId="49" fontId="9" fillId="0" borderId="0" xfId="0" applyNumberFormat="1" applyFont="1" applyAlignment="1">
      <alignment vertical="center"/>
    </xf>
    <xf numFmtId="166" fontId="9" fillId="0" borderId="0" xfId="0" applyNumberFormat="1" applyFont="1" applyBorder="1" applyAlignment="1">
      <alignment horizontal="center" vertical="center"/>
    </xf>
    <xf numFmtId="166" fontId="9" fillId="0" borderId="0" xfId="0" applyNumberFormat="1" applyFont="1" applyAlignment="1">
      <alignment horizontal="center" vertical="center"/>
    </xf>
    <xf numFmtId="49" fontId="9" fillId="0" borderId="2" xfId="0" applyNumberFormat="1" applyFont="1" applyBorder="1" applyAlignment="1">
      <alignment vertical="center"/>
    </xf>
    <xf numFmtId="166" fontId="9" fillId="0" borderId="2" xfId="0" applyNumberFormat="1" applyFont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0</xdr:col>
      <xdr:colOff>2447925</xdr:colOff>
      <xdr:row>3</xdr:row>
      <xdr:rowOff>184154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2447925" cy="784228"/>
        </a:xfrm>
        <a:prstGeom prst="rect">
          <a:avLst/>
        </a:prstGeom>
      </xdr:spPr>
    </xdr:pic>
    <xdr:clientData/>
  </xdr:twoCellAnchor>
  <xdr:twoCellAnchor editAs="oneCell">
    <xdr:from>
      <xdr:col>3</xdr:col>
      <xdr:colOff>609600</xdr:colOff>
      <xdr:row>0</xdr:row>
      <xdr:rowOff>9525</xdr:rowOff>
    </xdr:from>
    <xdr:to>
      <xdr:col>4</xdr:col>
      <xdr:colOff>1190624</xdr:colOff>
      <xdr:row>3</xdr:row>
      <xdr:rowOff>142874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620250" y="9525"/>
          <a:ext cx="2305049" cy="73342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71"/>
  <sheetViews>
    <sheetView showGridLines="0" tabSelected="1" zoomScaleNormal="100" zoomScaleSheetLayoutView="90" workbookViewId="0">
      <selection activeCell="A8" sqref="A8:E8"/>
    </sheetView>
  </sheetViews>
  <sheetFormatPr baseColWidth="10" defaultRowHeight="15" x14ac:dyDescent="0.2"/>
  <cols>
    <col min="1" max="1" width="90.42578125" style="33" bestFit="1" customWidth="1"/>
    <col min="2" max="2" width="25.85546875" style="4" customWidth="1"/>
    <col min="3" max="3" width="18.85546875" style="41" customWidth="1"/>
    <col min="4" max="4" width="25.85546875" style="42" customWidth="1"/>
    <col min="5" max="5" width="18.85546875" style="41" customWidth="1"/>
    <col min="6" max="16384" width="11.42578125" style="33"/>
  </cols>
  <sheetData>
    <row r="1" spans="1:7" ht="15.75" customHeight="1" x14ac:dyDescent="0.2">
      <c r="A1" s="32"/>
      <c r="B1" s="32"/>
      <c r="C1" s="32"/>
      <c r="D1" s="32"/>
      <c r="E1" s="32"/>
      <c r="F1" s="32"/>
      <c r="G1" s="32"/>
    </row>
    <row r="2" spans="1:7" ht="15.75" customHeight="1" x14ac:dyDescent="0.2">
      <c r="A2" s="34"/>
      <c r="B2" s="1"/>
      <c r="C2" s="35"/>
      <c r="D2" s="34"/>
      <c r="E2" s="35"/>
      <c r="F2" s="34"/>
      <c r="G2" s="34"/>
    </row>
    <row r="3" spans="1:7" ht="15.75" customHeight="1" x14ac:dyDescent="0.2">
      <c r="A3" s="34"/>
      <c r="B3" s="1"/>
      <c r="C3" s="35"/>
      <c r="D3" s="34"/>
      <c r="E3" s="35"/>
      <c r="F3" s="34"/>
      <c r="G3" s="34"/>
    </row>
    <row r="4" spans="1:7" ht="15.75" customHeight="1" x14ac:dyDescent="0.2">
      <c r="A4" s="34"/>
      <c r="B4" s="1"/>
      <c r="C4" s="35"/>
      <c r="D4" s="34"/>
      <c r="E4" s="35"/>
      <c r="F4" s="34"/>
      <c r="G4" s="34"/>
    </row>
    <row r="5" spans="1:7" ht="15.75" customHeight="1" x14ac:dyDescent="0.2">
      <c r="A5" s="34"/>
      <c r="B5" s="1"/>
      <c r="C5" s="35"/>
      <c r="D5" s="34"/>
      <c r="E5" s="35"/>
      <c r="F5" s="34"/>
      <c r="G5" s="34"/>
    </row>
    <row r="6" spans="1:7" ht="17.25" customHeight="1" x14ac:dyDescent="0.2">
      <c r="A6" s="36" t="s">
        <v>41</v>
      </c>
      <c r="B6" s="36"/>
      <c r="C6" s="36"/>
      <c r="D6" s="36"/>
      <c r="E6" s="36"/>
      <c r="F6" s="37"/>
      <c r="G6" s="37"/>
    </row>
    <row r="7" spans="1:7" ht="13.5" customHeight="1" x14ac:dyDescent="0.2">
      <c r="A7" s="38"/>
      <c r="B7" s="2"/>
      <c r="C7" s="39"/>
      <c r="D7" s="2"/>
      <c r="E7" s="39"/>
    </row>
    <row r="8" spans="1:7" s="40" customFormat="1" ht="38.25" customHeight="1" x14ac:dyDescent="0.2">
      <c r="A8" s="3" t="s">
        <v>32</v>
      </c>
      <c r="B8" s="3"/>
      <c r="C8" s="3"/>
      <c r="D8" s="3"/>
      <c r="E8" s="3"/>
    </row>
    <row r="9" spans="1:7" ht="15" customHeight="1" x14ac:dyDescent="0.2"/>
    <row r="10" spans="1:7" s="8" customFormat="1" ht="41.25" customHeight="1" x14ac:dyDescent="0.2">
      <c r="A10" s="5" t="s">
        <v>1</v>
      </c>
      <c r="B10" s="6" t="s">
        <v>25</v>
      </c>
      <c r="C10" s="7" t="s">
        <v>0</v>
      </c>
      <c r="D10" s="6" t="s">
        <v>26</v>
      </c>
      <c r="E10" s="7" t="s">
        <v>0</v>
      </c>
    </row>
    <row r="11" spans="1:7" s="43" customFormat="1" ht="17.25" customHeight="1" x14ac:dyDescent="0.2">
      <c r="B11" s="9"/>
      <c r="C11" s="44"/>
      <c r="D11" s="45"/>
      <c r="E11" s="44"/>
    </row>
    <row r="12" spans="1:7" s="43" customFormat="1" ht="17.25" customHeight="1" x14ac:dyDescent="0.2">
      <c r="A12" s="46" t="s">
        <v>30</v>
      </c>
      <c r="B12" s="10">
        <v>1117</v>
      </c>
      <c r="C12" s="47">
        <v>100</v>
      </c>
      <c r="D12" s="10">
        <v>13058</v>
      </c>
      <c r="E12" s="47">
        <v>100</v>
      </c>
      <c r="G12" s="43" t="s">
        <v>27</v>
      </c>
    </row>
    <row r="13" spans="1:7" s="43" customFormat="1" ht="17.25" customHeight="1" x14ac:dyDescent="0.2">
      <c r="B13" s="11"/>
      <c r="C13" s="44"/>
      <c r="D13" s="12"/>
      <c r="E13" s="11"/>
    </row>
    <row r="14" spans="1:7" s="50" customFormat="1" ht="17.25" customHeight="1" x14ac:dyDescent="0.2">
      <c r="A14" s="48" t="s">
        <v>2</v>
      </c>
      <c r="B14" s="12"/>
      <c r="C14" s="49"/>
      <c r="D14" s="12"/>
      <c r="E14" s="12"/>
    </row>
    <row r="15" spans="1:7" s="50" customFormat="1" ht="17.25" customHeight="1" x14ac:dyDescent="0.2">
      <c r="A15" s="51" t="s">
        <v>3</v>
      </c>
      <c r="B15" s="13">
        <v>93</v>
      </c>
      <c r="C15" s="52">
        <f>(B15/1117)*100</f>
        <v>8.3258728737690255</v>
      </c>
      <c r="D15" s="13">
        <v>849</v>
      </c>
      <c r="E15" s="52">
        <f>(D15/13058)*100</f>
        <v>6.5017613723387964</v>
      </c>
    </row>
    <row r="16" spans="1:7" s="50" customFormat="1" ht="17.25" customHeight="1" x14ac:dyDescent="0.2">
      <c r="A16" s="51" t="s">
        <v>34</v>
      </c>
      <c r="B16" s="13">
        <v>181</v>
      </c>
      <c r="C16" s="52">
        <f>(B16/1117)*100</f>
        <v>16.2041181736795</v>
      </c>
      <c r="D16" s="13">
        <v>960</v>
      </c>
      <c r="E16" s="52">
        <f>(D16/13058)*100</f>
        <v>7.351814979323021</v>
      </c>
    </row>
    <row r="17" spans="1:5" s="50" customFormat="1" ht="17.25" customHeight="1" x14ac:dyDescent="0.2">
      <c r="B17" s="13"/>
      <c r="C17" s="53"/>
      <c r="D17" s="13"/>
      <c r="E17" s="53"/>
    </row>
    <row r="18" spans="1:5" s="50" customFormat="1" ht="17.25" customHeight="1" x14ac:dyDescent="0.2">
      <c r="A18" s="48" t="s">
        <v>4</v>
      </c>
      <c r="B18" s="13"/>
      <c r="C18" s="53"/>
      <c r="D18" s="13"/>
      <c r="E18" s="53"/>
    </row>
    <row r="19" spans="1:5" s="50" customFormat="1" ht="17.25" customHeight="1" x14ac:dyDescent="0.2">
      <c r="A19" s="51" t="s">
        <v>5</v>
      </c>
      <c r="B19" s="13">
        <v>38</v>
      </c>
      <c r="C19" s="52">
        <f>(B19/1117)*100</f>
        <v>3.4019695613249774</v>
      </c>
      <c r="D19" s="13">
        <v>894</v>
      </c>
      <c r="E19" s="52">
        <f>(D19/13058)*100</f>
        <v>6.8463776994945631</v>
      </c>
    </row>
    <row r="20" spans="1:5" s="50" customFormat="1" ht="17.25" customHeight="1" x14ac:dyDescent="0.2">
      <c r="B20" s="13"/>
      <c r="C20" s="53"/>
      <c r="D20" s="13"/>
      <c r="E20" s="53"/>
    </row>
    <row r="21" spans="1:5" s="50" customFormat="1" ht="17.25" customHeight="1" x14ac:dyDescent="0.2">
      <c r="A21" s="48" t="s">
        <v>6</v>
      </c>
      <c r="B21" s="13"/>
      <c r="C21" s="53"/>
      <c r="D21" s="13"/>
      <c r="E21" s="53"/>
    </row>
    <row r="22" spans="1:5" s="50" customFormat="1" ht="17.25" customHeight="1" x14ac:dyDescent="0.2">
      <c r="A22" s="51" t="s">
        <v>7</v>
      </c>
      <c r="B22" s="13">
        <v>163</v>
      </c>
      <c r="C22" s="52">
        <f>(B22/1117)*100</f>
        <v>14.592658907788719</v>
      </c>
      <c r="D22" s="13">
        <v>1164</v>
      </c>
      <c r="E22" s="52">
        <f>(D22/13058)*100</f>
        <v>8.9140756624291626</v>
      </c>
    </row>
    <row r="23" spans="1:5" s="50" customFormat="1" ht="17.25" customHeight="1" x14ac:dyDescent="0.2">
      <c r="B23" s="13"/>
      <c r="C23" s="53"/>
      <c r="D23" s="13"/>
      <c r="E23" s="53"/>
    </row>
    <row r="24" spans="1:5" s="50" customFormat="1" ht="17.25" customHeight="1" x14ac:dyDescent="0.2">
      <c r="A24" s="48" t="s">
        <v>8</v>
      </c>
      <c r="B24" s="13"/>
      <c r="C24" s="53"/>
      <c r="D24" s="13"/>
      <c r="E24" s="53"/>
    </row>
    <row r="25" spans="1:5" s="50" customFormat="1" ht="17.25" customHeight="1" x14ac:dyDescent="0.2">
      <c r="A25" s="51" t="s">
        <v>9</v>
      </c>
      <c r="B25" s="13">
        <v>0</v>
      </c>
      <c r="C25" s="52">
        <f>(B25/1117)*100</f>
        <v>0</v>
      </c>
      <c r="D25" s="13">
        <v>21</v>
      </c>
      <c r="E25" s="52">
        <f>(D25/13058)*100</f>
        <v>0.16082095267269109</v>
      </c>
    </row>
    <row r="26" spans="1:5" s="50" customFormat="1" ht="17.25" customHeight="1" x14ac:dyDescent="0.2">
      <c r="B26" s="13"/>
      <c r="C26" s="53"/>
      <c r="D26" s="13"/>
      <c r="E26" s="53"/>
    </row>
    <row r="27" spans="1:5" s="50" customFormat="1" ht="17.25" customHeight="1" x14ac:dyDescent="0.2">
      <c r="A27" s="48" t="s">
        <v>10</v>
      </c>
      <c r="B27" s="13"/>
      <c r="C27" s="53"/>
      <c r="D27" s="13"/>
      <c r="E27" s="53"/>
    </row>
    <row r="28" spans="1:5" s="50" customFormat="1" ht="17.25" customHeight="1" x14ac:dyDescent="0.2">
      <c r="A28" s="51" t="s">
        <v>11</v>
      </c>
      <c r="B28" s="13">
        <v>0</v>
      </c>
      <c r="C28" s="52">
        <v>0</v>
      </c>
      <c r="D28" s="13">
        <v>6</v>
      </c>
      <c r="E28" s="52">
        <f>(D28/13058)*100</f>
        <v>4.5948843620768877E-2</v>
      </c>
    </row>
    <row r="29" spans="1:5" s="50" customFormat="1" ht="17.25" customHeight="1" x14ac:dyDescent="0.2">
      <c r="A29" s="51" t="s">
        <v>39</v>
      </c>
      <c r="B29" s="13">
        <v>1</v>
      </c>
      <c r="C29" s="52">
        <f>(B29/1117)*100</f>
        <v>8.9525514771709933E-2</v>
      </c>
      <c r="D29" s="13">
        <v>42</v>
      </c>
      <c r="E29" s="52">
        <f>(D29/13058)*100</f>
        <v>0.32164190534538217</v>
      </c>
    </row>
    <row r="30" spans="1:5" s="50" customFormat="1" ht="17.25" customHeight="1" x14ac:dyDescent="0.2">
      <c r="A30" s="51" t="s">
        <v>35</v>
      </c>
      <c r="B30" s="13">
        <v>0</v>
      </c>
      <c r="C30" s="52">
        <v>0</v>
      </c>
      <c r="D30" s="13">
        <v>5</v>
      </c>
      <c r="E30" s="52">
        <f>(D30/13058)*100</f>
        <v>3.8290703017307401E-2</v>
      </c>
    </row>
    <row r="31" spans="1:5" s="50" customFormat="1" ht="17.25" customHeight="1" x14ac:dyDescent="0.2">
      <c r="B31" s="13"/>
      <c r="C31" s="53"/>
      <c r="D31" s="13"/>
      <c r="E31" s="53"/>
    </row>
    <row r="32" spans="1:5" s="50" customFormat="1" ht="17.25" customHeight="1" x14ac:dyDescent="0.2">
      <c r="A32" s="48" t="s">
        <v>12</v>
      </c>
      <c r="B32" s="13"/>
      <c r="C32" s="53"/>
      <c r="D32" s="13"/>
      <c r="E32" s="53"/>
    </row>
    <row r="33" spans="1:5" s="50" customFormat="1" ht="17.25" customHeight="1" x14ac:dyDescent="0.2">
      <c r="A33" s="51" t="s">
        <v>13</v>
      </c>
      <c r="B33" s="13">
        <v>0</v>
      </c>
      <c r="C33" s="52">
        <v>0</v>
      </c>
      <c r="D33" s="13">
        <v>1</v>
      </c>
      <c r="E33" s="52">
        <f>(D33/13058)*100</f>
        <v>7.6581406034614786E-3</v>
      </c>
    </row>
    <row r="34" spans="1:5" s="50" customFormat="1" ht="17.25" customHeight="1" x14ac:dyDescent="0.2">
      <c r="B34" s="13"/>
      <c r="C34" s="53"/>
      <c r="D34" s="13"/>
      <c r="E34" s="53"/>
    </row>
    <row r="35" spans="1:5" s="50" customFormat="1" ht="17.25" customHeight="1" x14ac:dyDescent="0.2">
      <c r="A35" s="48" t="s">
        <v>14</v>
      </c>
      <c r="B35" s="13"/>
      <c r="C35" s="53"/>
      <c r="D35" s="13"/>
      <c r="E35" s="53"/>
    </row>
    <row r="36" spans="1:5" s="50" customFormat="1" ht="17.25" customHeight="1" x14ac:dyDescent="0.2">
      <c r="A36" s="51" t="s">
        <v>15</v>
      </c>
      <c r="B36" s="13">
        <v>0</v>
      </c>
      <c r="C36" s="52">
        <v>0</v>
      </c>
      <c r="D36" s="13">
        <v>4</v>
      </c>
      <c r="E36" s="52">
        <f>(D36/13058)*100</f>
        <v>3.0632562413845914E-2</v>
      </c>
    </row>
    <row r="37" spans="1:5" s="50" customFormat="1" ht="17.25" customHeight="1" x14ac:dyDescent="0.2">
      <c r="A37" s="51" t="s">
        <v>37</v>
      </c>
      <c r="B37" s="13">
        <v>3</v>
      </c>
      <c r="C37" s="52">
        <f>(B37/1117)*100</f>
        <v>0.26857654431512984</v>
      </c>
      <c r="D37" s="13">
        <v>124</v>
      </c>
      <c r="E37" s="52">
        <f>(D37/13058)*100</f>
        <v>0.94960943482922355</v>
      </c>
    </row>
    <row r="38" spans="1:5" s="50" customFormat="1" ht="17.25" customHeight="1" x14ac:dyDescent="0.2">
      <c r="A38" s="51" t="s">
        <v>36</v>
      </c>
      <c r="B38" s="13">
        <v>0</v>
      </c>
      <c r="C38" s="52">
        <v>0</v>
      </c>
      <c r="D38" s="13">
        <v>12</v>
      </c>
      <c r="E38" s="52">
        <f>(D38/13058)*100</f>
        <v>9.1897687241537754E-2</v>
      </c>
    </row>
    <row r="39" spans="1:5" s="50" customFormat="1" ht="17.25" customHeight="1" x14ac:dyDescent="0.2">
      <c r="B39" s="13"/>
      <c r="C39" s="53"/>
      <c r="D39" s="13"/>
      <c r="E39" s="53"/>
    </row>
    <row r="40" spans="1:5" s="50" customFormat="1" ht="17.25" customHeight="1" x14ac:dyDescent="0.2">
      <c r="A40" s="48" t="s">
        <v>16</v>
      </c>
      <c r="B40" s="13"/>
      <c r="C40" s="53"/>
      <c r="D40" s="13"/>
      <c r="E40" s="53"/>
    </row>
    <row r="41" spans="1:5" s="50" customFormat="1" ht="17.25" customHeight="1" x14ac:dyDescent="0.2">
      <c r="A41" s="51" t="s">
        <v>17</v>
      </c>
      <c r="B41" s="13">
        <v>2</v>
      </c>
      <c r="C41" s="52">
        <f>(B41/1117)*100</f>
        <v>0.17905102954341987</v>
      </c>
      <c r="D41" s="13">
        <v>33</v>
      </c>
      <c r="E41" s="52">
        <f>(D41/13058)*100</f>
        <v>0.25271863991422883</v>
      </c>
    </row>
    <row r="42" spans="1:5" s="50" customFormat="1" ht="17.25" customHeight="1" x14ac:dyDescent="0.2">
      <c r="A42" s="51"/>
      <c r="B42" s="13"/>
      <c r="C42" s="52"/>
      <c r="D42" s="13"/>
      <c r="E42" s="52"/>
    </row>
    <row r="43" spans="1:5" s="50" customFormat="1" ht="17.25" customHeight="1" x14ac:dyDescent="0.2">
      <c r="A43" s="48" t="s">
        <v>38</v>
      </c>
      <c r="B43" s="13"/>
      <c r="C43" s="52"/>
      <c r="D43" s="13"/>
      <c r="E43" s="52"/>
    </row>
    <row r="44" spans="1:5" s="50" customFormat="1" ht="17.25" customHeight="1" x14ac:dyDescent="0.2">
      <c r="A44" s="51" t="s">
        <v>33</v>
      </c>
      <c r="B44" s="13">
        <v>28</v>
      </c>
      <c r="C44" s="52">
        <f>(B44/1117)*100</f>
        <v>2.5067144136078783</v>
      </c>
      <c r="D44" s="13">
        <v>625</v>
      </c>
      <c r="E44" s="52">
        <f>(D44/13058)*100</f>
        <v>4.7863378771634251</v>
      </c>
    </row>
    <row r="45" spans="1:5" s="50" customFormat="1" ht="17.25" customHeight="1" x14ac:dyDescent="0.2">
      <c r="A45" s="51"/>
      <c r="B45" s="13"/>
      <c r="C45" s="52"/>
      <c r="D45" s="13"/>
      <c r="E45" s="52"/>
    </row>
    <row r="46" spans="1:5" s="50" customFormat="1" ht="17.25" customHeight="1" x14ac:dyDescent="0.2">
      <c r="A46" s="51"/>
      <c r="B46" s="13"/>
      <c r="C46" s="52"/>
      <c r="D46" s="13"/>
      <c r="E46" s="52"/>
    </row>
    <row r="47" spans="1:5" s="50" customFormat="1" ht="17.25" customHeight="1" x14ac:dyDescent="0.2">
      <c r="A47" s="51" t="s">
        <v>18</v>
      </c>
      <c r="B47" s="13">
        <v>10</v>
      </c>
      <c r="C47" s="52">
        <f>(B47/1117)*100</f>
        <v>0.89525514771709935</v>
      </c>
      <c r="D47" s="13">
        <v>855</v>
      </c>
      <c r="E47" s="52">
        <f>(D47/13058)*100</f>
        <v>6.5477102159595653</v>
      </c>
    </row>
    <row r="48" spans="1:5" s="50" customFormat="1" ht="17.25" customHeight="1" x14ac:dyDescent="0.2">
      <c r="B48" s="13"/>
      <c r="C48" s="53"/>
      <c r="D48" s="13"/>
      <c r="E48" s="53"/>
    </row>
    <row r="49" spans="1:5" s="50" customFormat="1" ht="17.25" customHeight="1" x14ac:dyDescent="0.2">
      <c r="A49" s="51" t="s">
        <v>19</v>
      </c>
      <c r="B49" s="13">
        <v>21</v>
      </c>
      <c r="C49" s="52">
        <f>(B49/1117)*100</f>
        <v>1.8800358102059087</v>
      </c>
      <c r="D49" s="13">
        <v>935</v>
      </c>
      <c r="E49" s="52">
        <f>(D49/D12)*100</f>
        <v>7.1603614642364839</v>
      </c>
    </row>
    <row r="50" spans="1:5" s="50" customFormat="1" ht="17.25" customHeight="1" x14ac:dyDescent="0.2">
      <c r="B50" s="13"/>
      <c r="C50" s="53"/>
      <c r="D50" s="13"/>
      <c r="E50" s="53"/>
    </row>
    <row r="51" spans="1:5" s="50" customFormat="1" ht="17.25" customHeight="1" x14ac:dyDescent="0.2">
      <c r="A51" s="51" t="s">
        <v>20</v>
      </c>
      <c r="B51" s="13">
        <v>6</v>
      </c>
      <c r="C51" s="52">
        <f>(B51/1117)*100</f>
        <v>0.53715308863025968</v>
      </c>
      <c r="D51" s="13">
        <v>198</v>
      </c>
      <c r="E51" s="52">
        <f>(D51/D12)*100</f>
        <v>1.516311839485373</v>
      </c>
    </row>
    <row r="52" spans="1:5" s="50" customFormat="1" ht="17.25" customHeight="1" x14ac:dyDescent="0.2">
      <c r="A52" s="51"/>
      <c r="B52" s="13"/>
      <c r="C52" s="53"/>
      <c r="D52" s="13"/>
      <c r="E52" s="53"/>
    </row>
    <row r="53" spans="1:5" s="50" customFormat="1" ht="17.25" customHeight="1" x14ac:dyDescent="0.2">
      <c r="A53" s="51" t="s">
        <v>21</v>
      </c>
      <c r="B53" s="13">
        <v>10</v>
      </c>
      <c r="C53" s="52">
        <f>(B53/1117)*100</f>
        <v>0.89525514771709935</v>
      </c>
      <c r="D53" s="13">
        <v>192</v>
      </c>
      <c r="E53" s="52">
        <f>(D53/D12)*100</f>
        <v>1.4703629958646041</v>
      </c>
    </row>
    <row r="54" spans="1:5" s="50" customFormat="1" ht="17.25" customHeight="1" x14ac:dyDescent="0.2">
      <c r="A54" s="51"/>
      <c r="B54" s="13"/>
      <c r="C54" s="53"/>
      <c r="D54" s="13"/>
      <c r="E54" s="53"/>
    </row>
    <row r="55" spans="1:5" s="50" customFormat="1" ht="17.25" customHeight="1" x14ac:dyDescent="0.2">
      <c r="A55" s="51" t="s">
        <v>28</v>
      </c>
      <c r="B55" s="13">
        <v>4</v>
      </c>
      <c r="C55" s="52">
        <f>(B55/1117)*100</f>
        <v>0.35810205908683973</v>
      </c>
      <c r="D55" s="13">
        <v>60</v>
      </c>
      <c r="E55" s="52">
        <f>(D55/D12)*100</f>
        <v>0.45948843620768881</v>
      </c>
    </row>
    <row r="56" spans="1:5" s="50" customFormat="1" ht="17.25" customHeight="1" x14ac:dyDescent="0.2">
      <c r="A56" s="51"/>
      <c r="B56" s="13"/>
      <c r="C56" s="53"/>
      <c r="D56" s="13"/>
      <c r="E56" s="53"/>
    </row>
    <row r="57" spans="1:5" s="50" customFormat="1" ht="17.25" customHeight="1" x14ac:dyDescent="0.2">
      <c r="A57" s="51" t="s">
        <v>31</v>
      </c>
      <c r="B57" s="13">
        <v>557</v>
      </c>
      <c r="C57" s="52">
        <f>(B57/1117)*100</f>
        <v>49.865711727842438</v>
      </c>
      <c r="D57" s="13">
        <v>6085</v>
      </c>
      <c r="E57" s="52">
        <f>(D57/D12)*100</f>
        <v>46.599785572063098</v>
      </c>
    </row>
    <row r="58" spans="1:5" s="50" customFormat="1" ht="17.25" customHeight="1" x14ac:dyDescent="0.2">
      <c r="A58" s="54"/>
      <c r="B58" s="14"/>
      <c r="C58" s="55"/>
      <c r="D58" s="14"/>
      <c r="E58" s="55"/>
    </row>
    <row r="59" spans="1:5" s="50" customFormat="1" ht="13.5" customHeight="1" x14ac:dyDescent="0.2">
      <c r="A59" s="56"/>
      <c r="B59" s="13"/>
      <c r="C59" s="53"/>
      <c r="D59" s="13"/>
      <c r="E59" s="53"/>
    </row>
    <row r="60" spans="1:5" s="17" customFormat="1" ht="15.75" customHeight="1" x14ac:dyDescent="0.2">
      <c r="A60" s="57"/>
      <c r="B60" s="15" t="s">
        <v>27</v>
      </c>
      <c r="C60" s="58" t="s">
        <v>27</v>
      </c>
      <c r="D60" s="59"/>
      <c r="E60" s="60"/>
    </row>
    <row r="61" spans="1:5" s="17" customFormat="1" ht="38.25" customHeight="1" x14ac:dyDescent="0.2">
      <c r="A61" s="16" t="s">
        <v>22</v>
      </c>
      <c r="B61" s="16"/>
      <c r="C61" s="16"/>
      <c r="D61" s="16"/>
      <c r="E61" s="16"/>
    </row>
    <row r="62" spans="1:5" s="20" customFormat="1" ht="15" customHeight="1" x14ac:dyDescent="0.2">
      <c r="A62" s="18"/>
      <c r="B62" s="18"/>
      <c r="C62" s="19"/>
      <c r="D62" s="18"/>
      <c r="E62" s="19"/>
    </row>
    <row r="63" spans="1:5" s="24" customFormat="1" ht="36" customHeight="1" x14ac:dyDescent="0.2">
      <c r="A63" s="21" t="s">
        <v>1</v>
      </c>
      <c r="B63" s="22" t="s">
        <v>25</v>
      </c>
      <c r="C63" s="23" t="s">
        <v>0</v>
      </c>
      <c r="D63" s="22" t="s">
        <v>26</v>
      </c>
      <c r="E63" s="23" t="s">
        <v>0</v>
      </c>
    </row>
    <row r="64" spans="1:5" ht="17.25" customHeight="1" x14ac:dyDescent="0.2">
      <c r="A64" s="61"/>
      <c r="B64" s="25"/>
      <c r="C64" s="62"/>
      <c r="D64" s="63"/>
      <c r="E64" s="62"/>
    </row>
    <row r="65" spans="1:5" ht="17.25" customHeight="1" x14ac:dyDescent="0.2">
      <c r="A65" s="46" t="s">
        <v>29</v>
      </c>
      <c r="B65" s="26">
        <v>1117</v>
      </c>
      <c r="C65" s="27">
        <v>100</v>
      </c>
      <c r="D65" s="26">
        <v>13058</v>
      </c>
      <c r="E65" s="64">
        <v>100</v>
      </c>
    </row>
    <row r="66" spans="1:5" ht="17.25" customHeight="1" x14ac:dyDescent="0.2">
      <c r="A66" s="43"/>
      <c r="B66" s="28"/>
      <c r="C66" s="65"/>
      <c r="D66" s="28"/>
      <c r="E66" s="65"/>
    </row>
    <row r="67" spans="1:5" ht="17.25" customHeight="1" x14ac:dyDescent="0.2">
      <c r="A67" s="66" t="s">
        <v>23</v>
      </c>
      <c r="B67" s="29">
        <v>509</v>
      </c>
      <c r="C67" s="67">
        <f>(B67/1117)*100</f>
        <v>45.568487018800354</v>
      </c>
      <c r="D67" s="29">
        <v>4733</v>
      </c>
      <c r="E67" s="67">
        <f>(D67/13058)*100</f>
        <v>36.24597947618318</v>
      </c>
    </row>
    <row r="68" spans="1:5" ht="17.25" customHeight="1" x14ac:dyDescent="0.2">
      <c r="A68" s="43"/>
      <c r="B68" s="30"/>
      <c r="C68" s="68"/>
      <c r="D68" s="30"/>
      <c r="E68" s="68"/>
    </row>
    <row r="69" spans="1:5" s="20" customFormat="1" ht="17.25" customHeight="1" x14ac:dyDescent="0.2">
      <c r="A69" s="69" t="s">
        <v>24</v>
      </c>
      <c r="B69" s="31">
        <v>608</v>
      </c>
      <c r="C69" s="70">
        <f>(B69/1117)*100</f>
        <v>54.431512981199639</v>
      </c>
      <c r="D69" s="31">
        <v>8325</v>
      </c>
      <c r="E69" s="70">
        <f>(D69/D65)*100</f>
        <v>63.754020523816813</v>
      </c>
    </row>
    <row r="70" spans="1:5" ht="7.5" customHeight="1" x14ac:dyDescent="0.2"/>
    <row r="71" spans="1:5" x14ac:dyDescent="0.2">
      <c r="A71" s="33" t="s">
        <v>40</v>
      </c>
      <c r="E71" s="33"/>
    </row>
  </sheetData>
  <mergeCells count="4">
    <mergeCell ref="A61:E61"/>
    <mergeCell ref="A8:E8"/>
    <mergeCell ref="A1:G1"/>
    <mergeCell ref="A6:E6"/>
  </mergeCells>
  <phoneticPr fontId="0" type="noConversion"/>
  <pageMargins left="0.7" right="0.7" top="0.75" bottom="0.75" header="0.3" footer="0.3"/>
  <pageSetup scale="58" firstPageNumber="728" orientation="portrait" useFirstPageNumber="1" r:id="rId1"/>
  <headerFooter alignWithMargins="0">
    <oddFooter>&amp;C&amp;"Arial,Negrita"&amp;P</oddFooter>
  </headerFooter>
  <rowBreaks count="1" manualBreakCount="1">
    <brk id="59" max="4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16.29_2018</vt:lpstr>
      <vt:lpstr>'16.29_2018'!Área_de_impresión</vt:lpstr>
      <vt:lpstr>'16.29_2018'!Títulos_a_imprimir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zenteno</dc:creator>
  <cp:lastModifiedBy>Martha Marisela Avila Jimenez</cp:lastModifiedBy>
  <cp:lastPrinted>2019-02-22T01:46:30Z</cp:lastPrinted>
  <dcterms:created xsi:type="dcterms:W3CDTF">2011-06-20T20:18:09Z</dcterms:created>
  <dcterms:modified xsi:type="dcterms:W3CDTF">2019-02-28T18:05:53Z</dcterms:modified>
</cp:coreProperties>
</file>